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STK\Upphandling\Peter S\Upphandlingar\Upphandlingar\Upphandling Visir\Utvärdering\Anbud\Hellberg safety AB\Bedömning\"/>
    </mc:Choice>
  </mc:AlternateContent>
  <bookViews>
    <workbookView xWindow="-120" yWindow="-120" windowWidth="29040" windowHeight="15840"/>
  </bookViews>
  <sheets>
    <sheet name="Del 1" sheetId="1" r:id="rId1"/>
    <sheet name="Del 2"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40" i="1" l="1"/>
  <c r="K38" i="2" l="1"/>
  <c r="K37" i="2"/>
  <c r="E32" i="2"/>
  <c r="E33" i="1"/>
  <c r="K39" i="1"/>
  <c r="K38" i="1"/>
  <c r="K40" i="2" l="1"/>
  <c r="K41" i="1"/>
</calcChain>
</file>

<file path=xl/sharedStrings.xml><?xml version="1.0" encoding="utf-8"?>
<sst xmlns="http://schemas.openxmlformats.org/spreadsheetml/2006/main" count="213" uniqueCount="105">
  <si>
    <t>Position</t>
  </si>
  <si>
    <t>Obligatoriska krav och utvärderingskriterier</t>
  </si>
  <si>
    <t>Huvudställningen ska vara justerbart på bakhuvudet och i hjässhöjd (ej resår)</t>
  </si>
  <si>
    <t>Ansiktsvisir ska vara avsett att användas som personlig skyddsutrustning inom vården för skydd mot droppsmitta och vara ett skydd mot stänk av vätskor.</t>
  </si>
  <si>
    <t>Visiren ska vara CE-märkta enligt PPE-förordningen (EG) 2016/425 och vara testade enligt PPE 2 EN166 standarden.,om personlig skyddsutrustning och uppfylla kraven i EN 166:2001 Ögonskydd - Fordringar och specifikationer.</t>
  </si>
  <si>
    <t>Visir med visirbladsinfästning i stabilt material och med löstagbart och utbytbart visir som ska ge god täckningsgrad för ansiktet mot skvätt och droppar och täcker ansiktet så att det ger det skydd det är avsett för.</t>
  </si>
  <si>
    <t>Visirblad ska vara klart och inte påverka synskärpan och tillåter användaren att utföra precisionsarbeten.</t>
  </si>
  <si>
    <t>Visir ska vara anpassningsbart/ställbart för att passa olika huvudstorlek och kunna användas ihop med glasögon utan att glasögonen trycks till mot näsroten.</t>
  </si>
  <si>
    <t>Visiret kan vara personligt eller användas av flera kollegor och ska kunna användas dagligen i minst 6 månader. Avser huvuddelen och inte själva visirbladet.</t>
  </si>
  <si>
    <t>Visirblad eller andra komponenter som är utbytbara ska kunna köpas separat</t>
  </si>
  <si>
    <t>Visirbladsdelen ska kunna vinklas upp utan att behöva ta av sig det.</t>
  </si>
  <si>
    <t>Visiret ska möjliggöra god passform och vara enkelt att ställa in för att passa olika huvudstorlek och båda stanna kvar i inställt läge och/eller kunna efterjusteras. Ska inte trycka inte på enstaka punkter i huvudet. Ska kunna bäras ett par timmar i stöten utan att ge skav eller tryck på den som bär det.</t>
  </si>
  <si>
    <t>Visiret ska passa person både med och utan hår. Visiret ska vara utformat så det inte skaver eller fastnar i håret.</t>
  </si>
  <si>
    <t>Visiret ska sitta bekvämt och stabilt på huvudet, ge tillräckligt utrymme för glasögon och ha tillräckligt utrymme för att inte imma igen</t>
  </si>
  <si>
    <t>Visirbladet ska vara så stabilt att det inte känns fladdrigt vid rörelser i normalt omvårdnadsarbete. </t>
  </si>
  <si>
    <t>Huvudställningen ska ha en täckning på ovandelen mot pannan så att stänk uppifrån och in bakom visiret minimeras. </t>
  </si>
  <si>
    <t>Låg vikt, för att inte orsaka obehag av den som bär det.</t>
  </si>
  <si>
    <t>Om det finns någon form av vaddering vid ex pannan i huvuddelen av visiret ska det vara möjligt att ta av och tvätta detta. Visiret ska även kunna användas utan denna vaddering utan att det påverkar funktionen.</t>
  </si>
  <si>
    <t>Visirbladet ska hålla hög kvalité och klara rengöring enligt Bruksanvisning. Rengöring får inte påverka synskärpan.</t>
  </si>
  <si>
    <t>Rengöring</t>
  </si>
  <si>
    <t>Visiret ska i sin helhet dvs både huvudställning och visirblad kunna rengöras enkelt utan att behöva skruva isär enheten, med ytdesinfektionsmedel med tensider. Både IPA baserade och Etanolbaserade ytdesinfektionsmedel.</t>
  </si>
  <si>
    <t>Dokumentation</t>
  </si>
  <si>
    <t>Försäkran om överensstämmelse (Declaration of Conformity) ska bifogas i anbudet</t>
  </si>
  <si>
    <t>Bruksanvisning ska finnas på svenska och bifogas i anbudet.</t>
  </si>
  <si>
    <t>Ange om visiret har en begränsad lagerhållningstid eller kräver någon särskild lagermiljö (klimat/temperatur).</t>
  </si>
  <si>
    <t>Funktion</t>
  </si>
  <si>
    <t>Visiret bör ha en god passform och vara enkelt att ställa in för att passa olika huvudstorlekar. Visiret ska stanna kvar i inställt läge efter justering.</t>
  </si>
  <si>
    <t>Visiret bör passa personer med mycket eller mindre hår. Visiret bör vara utformat så användaren inte upplever att det skaver eller fastnar i håret.</t>
  </si>
  <si>
    <t>Visiret bör sitta bekvämt och stabilt på huvudet, ge tillräckligt utrymme för de som använder glasögon samt inte upplevs för tungt att bära en hel dag.</t>
  </si>
  <si>
    <t>Obligatoriska krav</t>
  </si>
  <si>
    <t>Utvärderings- kriterier</t>
  </si>
  <si>
    <t>Maxpoäng</t>
  </si>
  <si>
    <t>x</t>
  </si>
  <si>
    <t>Utvärderingsskala</t>
  </si>
  <si>
    <t>0= dålig passform svårt att ställa in och justera, svårt att låsa inställning, 
7=går att ställa in och låsa i inställt läge men krångligt, sitter ok men inte helt stabilt
14=god passform steglös enkel inställning och justering och stannar kvar i inställt läge,</t>
  </si>
  <si>
    <t>0=  vasst, detaljer som trycker, skaver eller fastnar i håret
3= släta detaljer men trycker och/eller skaver
6= släta detaljer sitter bra</t>
  </si>
  <si>
    <t>0=obevämt, klämmer, passar inte om man har glasögon och/eller kommer för nära munnen och immar igen,
10= sitter bevämt men kommer för nära glasögonen/immar igen 
20= Sitter bekvämt , gott om plats för glasögon, immar inte igen</t>
  </si>
  <si>
    <t>Minsta accepterade poäng</t>
  </si>
  <si>
    <t>Uppfylls krav/kriterier Ja/Nej</t>
  </si>
  <si>
    <t>Leverantörens svar (ange ev bilagenr)</t>
  </si>
  <si>
    <t>Bedömning (poäng alt Ja/Nej)</t>
  </si>
  <si>
    <t>Motiv till bedömning</t>
  </si>
  <si>
    <t>0</t>
  </si>
  <si>
    <t>Ange</t>
  </si>
  <si>
    <t>Produkt</t>
  </si>
  <si>
    <t>Inköp antal st/år</t>
  </si>
  <si>
    <t>Artikel nr</t>
  </si>
  <si>
    <t>Produkt/Benämning</t>
  </si>
  <si>
    <t>Pris per styck</t>
  </si>
  <si>
    <t>Pris x volym</t>
  </si>
  <si>
    <t>Visirblad</t>
  </si>
  <si>
    <t xml:space="preserve"> </t>
  </si>
  <si>
    <t>Summa</t>
  </si>
  <si>
    <t>Leverantör</t>
  </si>
  <si>
    <t>Produkt:</t>
  </si>
  <si>
    <t>Poäng</t>
  </si>
  <si>
    <t>Minsta antal poäng för godkänt</t>
  </si>
  <si>
    <t>7</t>
  </si>
  <si>
    <t>3</t>
  </si>
  <si>
    <t>10</t>
  </si>
  <si>
    <t xml:space="preserve">Visir komplett pris/st  </t>
  </si>
  <si>
    <t>Resår ska kunna köpas separat.</t>
  </si>
  <si>
    <t>19</t>
  </si>
  <si>
    <t>20</t>
  </si>
  <si>
    <t>21</t>
  </si>
  <si>
    <t>22</t>
  </si>
  <si>
    <t>23</t>
  </si>
  <si>
    <t>24</t>
  </si>
  <si>
    <t>25</t>
  </si>
  <si>
    <t>Resårband (utbytes)</t>
  </si>
  <si>
    <t>31</t>
  </si>
  <si>
    <r>
      <t>Huvudställningen ska vara justerbart med resår</t>
    </r>
    <r>
      <rPr>
        <sz val="11"/>
        <color rgb="FFFF0000"/>
        <rFont val="Calibri"/>
        <family val="2"/>
        <scheme val="minor"/>
      </rPr>
      <t>band</t>
    </r>
    <r>
      <rPr>
        <sz val="11"/>
        <color theme="1"/>
        <rFont val="Calibri"/>
        <family val="2"/>
        <scheme val="minor"/>
      </rPr>
      <t xml:space="preserve"> på bakhuvudet. Ska även vara justerbart i hjässhöjd, men där behöver det inte vara resår.
</t>
    </r>
    <r>
      <rPr>
        <sz val="11"/>
        <color rgb="FFFF0000"/>
        <rFont val="Calibri"/>
        <family val="2"/>
        <scheme val="minor"/>
      </rPr>
      <t>Med resår menas ett bredare resårband och inte av smalare snöre.</t>
    </r>
  </si>
  <si>
    <t>Visir komplett pris/st</t>
  </si>
  <si>
    <t>Ja, justerbar med utbytbart resår i nacken samt justerbar stödrem över hjässan.</t>
  </si>
  <si>
    <t>ja, produkten är godkänd för droppsmitta enl. EN166</t>
  </si>
  <si>
    <t>ja, produkten är godkänd testade EN personlig uppfylla enl. EN166</t>
  </si>
  <si>
    <t>Visir i 0,8mm polykarbonat samt visirbärare i ABS/HDPE plast</t>
  </si>
  <si>
    <t>Godkänt optisk klass 1, EN166</t>
  </si>
  <si>
    <t>Ja, fungerar väl.</t>
  </si>
  <si>
    <t xml:space="preserve">Ja, produkten har tillverkats och  leverarats till industrin i +20 år </t>
  </si>
  <si>
    <t>Ja, visir och resårband</t>
  </si>
  <si>
    <t>Ja</t>
  </si>
  <si>
    <t>Ja,</t>
  </si>
  <si>
    <t>Ja, väl utprovat och använt inom vården sedan starten på pandemin.</t>
  </si>
  <si>
    <t>Ja, som ovan.</t>
  </si>
  <si>
    <t>Ja, gjort av 0,8mm polycarbonat. ( plexiglas)</t>
  </si>
  <si>
    <t>Ja, stor skyddsyta för panna och främre del av huvudet</t>
  </si>
  <si>
    <t xml:space="preserve">Låg vikt och hög bärkomfort </t>
  </si>
  <si>
    <t>Fungerar bra utan vaddering.</t>
  </si>
  <si>
    <t xml:space="preserve">ja, klarar rengörning enl. instruction. </t>
  </si>
  <si>
    <t>Ja, finns med varje produkt.</t>
  </si>
  <si>
    <t>Bifogas</t>
  </si>
  <si>
    <t>5 år</t>
  </si>
  <si>
    <t>65100</t>
  </si>
  <si>
    <t>Hellberg Safe 3 Medical</t>
  </si>
  <si>
    <t>20930</t>
  </si>
  <si>
    <t>33306</t>
  </si>
  <si>
    <t xml:space="preserve">Resår </t>
  </si>
  <si>
    <t>Reservvisir</t>
  </si>
  <si>
    <t>14</t>
  </si>
  <si>
    <t>6</t>
  </si>
  <si>
    <t>40</t>
  </si>
  <si>
    <t>Visiret bedöms ha en god passform, enkel inställning och stannar i inställt läge.</t>
  </si>
  <si>
    <t>Visiret bedöms ha släta detaljer och sitter bra.</t>
  </si>
  <si>
    <t>Visiret bedöms sitta bekvämt, gott om plats för glasögon samt immar inte igen.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</si>
</sst>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kr&quot;_-;\-* #,##0.00\ &quot;kr&quot;_-;_-* &quot;-&quot;??\ &quot;kr&quot;_-;_-@_-"/>
    <numFmt numFmtId="43" formatCode="_-* #,##0.00_-;\-* #,##0.00_-;_-* &quot;-&quot;??_-;_-@_-"/>
    <numFmt numFmtId="164" formatCode="_-* #,##0\ _k_r_-;\-* #,##0\ _k_r_-;_-* &quot;-&quot;??\ _k_r_-;_-@_-"/>
  </numFmts>
  <fonts count="12"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b/>
      <sz val="10"/>
      <name val="Arial"/>
      <family val="2"/>
    </font>
    <font>
      <sz val="10"/>
      <color rgb="FF00B0F0"/>
      <name val="Arial"/>
      <family val="2"/>
    </font>
    <font>
      <b/>
      <sz val="10"/>
      <color rgb="FF0000FF"/>
      <name val="Arial"/>
      <family val="2"/>
    </font>
    <font>
      <b/>
      <sz val="10"/>
      <color rgb="FFFF0000"/>
      <name val="Arial"/>
      <family val="2"/>
    </font>
    <font>
      <b/>
      <sz val="11"/>
      <color rgb="FFFF0000"/>
      <name val="Calibri"/>
      <family val="2"/>
      <scheme val="minor"/>
    </font>
    <font>
      <sz val="10"/>
      <color rgb="FFFF0000"/>
      <name val="Arial"/>
      <family val="2"/>
    </font>
    <font>
      <sz val="11"/>
      <color rgb="FFFF0000"/>
      <name val="Calibri"/>
      <family val="2"/>
      <scheme val="minor"/>
    </font>
    <font>
      <strike/>
      <sz val="10"/>
      <color rgb="FFFF0000"/>
      <name val="Arial"/>
      <family val="2"/>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D0CECE"/>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43" fontId="2" fillId="0" borderId="0" applyFont="0" applyFill="0" applyBorder="0" applyAlignment="0" applyProtection="0"/>
    <xf numFmtId="44" fontId="3" fillId="0" borderId="0" applyFont="0" applyFill="0" applyBorder="0" applyAlignment="0" applyProtection="0"/>
  </cellStyleXfs>
  <cellXfs count="66">
    <xf numFmtId="0" fontId="0" fillId="0" borderId="0" xfId="0"/>
    <xf numFmtId="0" fontId="0" fillId="0" borderId="0" xfId="0" applyAlignment="1">
      <alignment wrapText="1"/>
    </xf>
    <xf numFmtId="0" fontId="1" fillId="0" borderId="1" xfId="0" applyFont="1" applyBorder="1" applyAlignment="1">
      <alignment wrapText="1"/>
    </xf>
    <xf numFmtId="0" fontId="0" fillId="0" borderId="1" xfId="0" applyBorder="1" applyAlignment="1">
      <alignment wrapText="1"/>
    </xf>
    <xf numFmtId="0" fontId="3" fillId="2" borderId="1" xfId="0" applyFont="1" applyFill="1" applyBorder="1" applyAlignment="1">
      <alignment vertical="top" wrapText="1"/>
    </xf>
    <xf numFmtId="49" fontId="5" fillId="3" borderId="2"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49" fontId="6" fillId="4" borderId="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3" fillId="2" borderId="1" xfId="0" applyFont="1" applyFill="1" applyBorder="1" applyAlignment="1">
      <alignment horizontal="left" vertical="top" wrapText="1"/>
    </xf>
    <xf numFmtId="164" fontId="3" fillId="3" borderId="8" xfId="1" applyNumberFormat="1" applyFont="1" applyFill="1" applyBorder="1" applyAlignment="1">
      <alignment horizontal="left" vertical="center" wrapText="1"/>
    </xf>
    <xf numFmtId="49" fontId="3" fillId="0" borderId="9"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2" fontId="3" fillId="0" borderId="1" xfId="0" applyNumberFormat="1" applyFont="1" applyBorder="1" applyAlignment="1">
      <alignment horizontal="left" vertical="center" wrapText="1"/>
    </xf>
    <xf numFmtId="44" fontId="4" fillId="5" borderId="10" xfId="2" applyFont="1" applyFill="1" applyBorder="1" applyAlignment="1" applyProtection="1">
      <alignment horizontal="right" vertical="center"/>
      <protection locked="0"/>
    </xf>
    <xf numFmtId="49" fontId="3" fillId="2" borderId="8"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0" fontId="3"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horizontal="center" vertical="center" wrapText="1"/>
    </xf>
    <xf numFmtId="1" fontId="6"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9" fontId="6" fillId="4" borderId="11" xfId="0" applyNumberFormat="1" applyFont="1" applyFill="1" applyBorder="1" applyAlignment="1">
      <alignment horizontal="center" vertical="center" textRotation="90" wrapText="1"/>
    </xf>
    <xf numFmtId="49" fontId="4" fillId="4" borderId="12" xfId="0" applyNumberFormat="1" applyFont="1" applyFill="1" applyBorder="1" applyAlignment="1">
      <alignment horizontal="center" vertical="center" wrapText="1"/>
    </xf>
    <xf numFmtId="49" fontId="4" fillId="4" borderId="13" xfId="0" applyNumberFormat="1" applyFont="1" applyFill="1" applyBorder="1" applyAlignment="1">
      <alignment horizontal="center" vertical="center" textRotation="90" wrapText="1"/>
    </xf>
    <xf numFmtId="49" fontId="4" fillId="4" borderId="13" xfId="0" applyNumberFormat="1" applyFont="1" applyFill="1" applyBorder="1" applyAlignment="1">
      <alignment horizontal="center" vertical="center" wrapText="1"/>
    </xf>
    <xf numFmtId="49" fontId="7" fillId="4" borderId="13" xfId="0" applyNumberFormat="1" applyFont="1" applyFill="1" applyBorder="1" applyAlignment="1">
      <alignment horizontal="center" vertical="center" textRotation="90" wrapText="1"/>
    </xf>
    <xf numFmtId="49" fontId="4" fillId="4" borderId="1" xfId="0" applyNumberFormat="1" applyFont="1" applyFill="1" applyBorder="1" applyAlignment="1">
      <alignment horizontal="center" vertical="center" wrapText="1"/>
    </xf>
    <xf numFmtId="49" fontId="6" fillId="4" borderId="16" xfId="0" applyNumberFormat="1" applyFont="1" applyFill="1" applyBorder="1" applyAlignment="1">
      <alignment horizontal="center" vertical="center" wrapText="1"/>
    </xf>
    <xf numFmtId="49" fontId="5" fillId="3" borderId="14"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1" fontId="6" fillId="3" borderId="18" xfId="0" applyNumberFormat="1" applyFont="1" applyFill="1" applyBorder="1" applyAlignment="1">
      <alignment horizontal="center" vertical="center" wrapText="1"/>
    </xf>
    <xf numFmtId="49" fontId="6" fillId="4"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2" borderId="17" xfId="0" applyFont="1" applyFill="1" applyBorder="1" applyAlignment="1">
      <alignment vertical="center" wrapText="1"/>
    </xf>
    <xf numFmtId="49" fontId="7" fillId="3" borderId="2" xfId="0" applyNumberFormat="1"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49" fontId="9" fillId="3" borderId="2" xfId="0" applyNumberFormat="1"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44" fontId="4" fillId="5" borderId="1" xfId="2" applyFont="1" applyFill="1" applyBorder="1" applyAlignment="1" applyProtection="1">
      <alignment horizontal="right" vertical="center"/>
      <protection locked="0"/>
    </xf>
    <xf numFmtId="49" fontId="4" fillId="4" borderId="20" xfId="0" applyNumberFormat="1" applyFont="1" applyFill="1" applyBorder="1" applyAlignment="1">
      <alignment vertical="center" wrapText="1"/>
    </xf>
    <xf numFmtId="49" fontId="4" fillId="4" borderId="21" xfId="0" applyNumberFormat="1" applyFont="1" applyFill="1" applyBorder="1" applyAlignment="1">
      <alignment vertical="center" wrapText="1"/>
    </xf>
    <xf numFmtId="44" fontId="4" fillId="4" borderId="22" xfId="0" applyNumberFormat="1" applyFont="1" applyFill="1" applyBorder="1" applyAlignment="1" applyProtection="1">
      <alignment horizontal="right" vertical="center"/>
      <protection locked="0"/>
    </xf>
    <xf numFmtId="164" fontId="3" fillId="3" borderId="1" xfId="1" applyNumberFormat="1" applyFont="1" applyFill="1" applyBorder="1" applyAlignment="1">
      <alignment horizontal="left" vertical="center" wrapText="1"/>
    </xf>
    <xf numFmtId="0" fontId="0" fillId="0" borderId="1" xfId="0" applyBorder="1" applyAlignment="1">
      <alignment horizontal="left"/>
    </xf>
    <xf numFmtId="0" fontId="0" fillId="0" borderId="1" xfId="0" applyBorder="1" applyAlignment="1">
      <alignment wrapText="1"/>
    </xf>
    <xf numFmtId="49" fontId="9" fillId="2" borderId="1" xfId="0" applyNumberFormat="1" applyFont="1" applyFill="1" applyBorder="1" applyAlignment="1">
      <alignment horizontal="left" vertical="center" wrapText="1"/>
    </xf>
    <xf numFmtId="49" fontId="11" fillId="2" borderId="1" xfId="0" applyNumberFormat="1" applyFont="1" applyFill="1" applyBorder="1" applyAlignment="1">
      <alignment horizontal="left" vertical="center" wrapText="1"/>
    </xf>
    <xf numFmtId="164" fontId="11" fillId="3" borderId="1" xfId="1" applyNumberFormat="1" applyFont="1" applyFill="1" applyBorder="1" applyAlignment="1">
      <alignment horizontal="left" vertical="center" wrapText="1"/>
    </xf>
    <xf numFmtId="49" fontId="3" fillId="4" borderId="19" xfId="0" applyNumberFormat="1" applyFont="1" applyFill="1" applyBorder="1" applyAlignment="1">
      <alignment horizontal="center" wrapText="1"/>
    </xf>
    <xf numFmtId="49" fontId="3" fillId="4" borderId="20" xfId="0" applyNumberFormat="1" applyFont="1" applyFill="1" applyBorder="1" applyAlignment="1">
      <alignment horizontal="center" wrapText="1"/>
    </xf>
    <xf numFmtId="0" fontId="0" fillId="0" borderId="1" xfId="0" applyBorder="1" applyAlignment="1">
      <alignment wrapText="1"/>
    </xf>
    <xf numFmtId="0" fontId="7" fillId="2" borderId="3" xfId="0" applyFont="1" applyFill="1" applyBorder="1" applyAlignment="1">
      <alignment horizontal="right" vertical="top" wrapText="1"/>
    </xf>
    <xf numFmtId="0" fontId="8" fillId="0" borderId="15" xfId="0" applyFont="1" applyBorder="1" applyAlignment="1">
      <alignment horizontal="right" wrapText="1"/>
    </xf>
    <xf numFmtId="49" fontId="4" fillId="4"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49" fontId="9" fillId="3" borderId="1" xfId="0" applyNumberFormat="1" applyFont="1" applyFill="1" applyBorder="1" applyAlignment="1">
      <alignment horizontal="center" vertical="center" wrapText="1"/>
    </xf>
  </cellXfs>
  <cellStyles count="3">
    <cellStyle name="Normal" xfId="0" builtinId="0"/>
    <cellStyle name="Tusental" xfId="1" builtinId="3"/>
    <cellStyle name="Valuta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tabSelected="1" zoomScaleNormal="100" workbookViewId="0">
      <pane xSplit="1" ySplit="3" topLeftCell="B16" activePane="bottomRight" state="frozen"/>
      <selection pane="topRight" activeCell="B1" sqref="B1"/>
      <selection pane="bottomLeft" activeCell="A4" sqref="A4"/>
      <selection pane="bottomRight" activeCell="K29" sqref="K29:K31"/>
    </sheetView>
  </sheetViews>
  <sheetFormatPr defaultColWidth="8.88671875" defaultRowHeight="14.4" x14ac:dyDescent="0.3"/>
  <cols>
    <col min="1" max="1" width="3.5546875" style="1" bestFit="1" customWidth="1"/>
    <col min="2" max="2" width="70.109375" style="1" customWidth="1"/>
    <col min="3" max="4" width="6.33203125" style="1" bestFit="1" customWidth="1"/>
    <col min="5" max="5" width="3.5546875" style="1" bestFit="1" customWidth="1"/>
    <col min="6" max="6" width="52.33203125" style="1" bestFit="1" customWidth="1"/>
    <col min="7" max="7" width="9" style="1" bestFit="1" customWidth="1"/>
    <col min="8" max="8" width="13" style="1" customWidth="1"/>
    <col min="9" max="9" width="22.33203125" style="1" customWidth="1"/>
    <col min="10" max="11" width="16.5546875" style="1" customWidth="1"/>
    <col min="12" max="16384" width="8.88671875" style="1"/>
  </cols>
  <sheetData>
    <row r="1" spans="1:11" x14ac:dyDescent="0.3">
      <c r="A1" s="63"/>
      <c r="B1" s="64"/>
      <c r="C1" s="64"/>
      <c r="D1" s="64"/>
      <c r="E1" s="64"/>
      <c r="F1" s="64"/>
      <c r="G1" s="64"/>
      <c r="H1" s="32" t="s">
        <v>53</v>
      </c>
      <c r="I1" s="60"/>
      <c r="J1" s="60"/>
      <c r="K1" s="60"/>
    </row>
    <row r="2" spans="1:11" x14ac:dyDescent="0.3">
      <c r="A2" s="63"/>
      <c r="B2" s="64"/>
      <c r="C2" s="64"/>
      <c r="D2" s="64"/>
      <c r="E2" s="64"/>
      <c r="F2" s="64"/>
      <c r="G2" s="64"/>
      <c r="H2" s="32" t="s">
        <v>54</v>
      </c>
      <c r="I2" s="60"/>
      <c r="J2" s="60"/>
      <c r="K2" s="60"/>
    </row>
    <row r="3" spans="1:11" ht="66" thickBot="1" x14ac:dyDescent="0.35">
      <c r="A3" s="27" t="s">
        <v>0</v>
      </c>
      <c r="B3" s="28" t="s">
        <v>1</v>
      </c>
      <c r="C3" s="29" t="s">
        <v>29</v>
      </c>
      <c r="D3" s="29" t="s">
        <v>30</v>
      </c>
      <c r="E3" s="29" t="s">
        <v>31</v>
      </c>
      <c r="F3" s="30" t="s">
        <v>33</v>
      </c>
      <c r="G3" s="31" t="s">
        <v>37</v>
      </c>
      <c r="H3" s="29" t="s">
        <v>38</v>
      </c>
      <c r="I3" s="30" t="s">
        <v>39</v>
      </c>
      <c r="J3" s="30" t="s">
        <v>40</v>
      </c>
      <c r="K3" s="30" t="s">
        <v>41</v>
      </c>
    </row>
    <row r="4" spans="1:11" ht="58.2" thickBot="1" x14ac:dyDescent="0.35">
      <c r="A4" s="8">
        <v>1</v>
      </c>
      <c r="B4" s="3" t="s">
        <v>71</v>
      </c>
      <c r="C4" s="6" t="s">
        <v>32</v>
      </c>
      <c r="D4" s="5"/>
      <c r="E4" s="5"/>
      <c r="F4" s="5"/>
      <c r="G4" s="5"/>
      <c r="H4" s="3"/>
      <c r="I4" s="54" t="s">
        <v>73</v>
      </c>
      <c r="J4" s="5"/>
      <c r="K4" s="38"/>
    </row>
    <row r="5" spans="1:11" ht="43.8" thickBot="1" x14ac:dyDescent="0.35">
      <c r="A5" s="8">
        <v>2</v>
      </c>
      <c r="B5" s="3" t="s">
        <v>3</v>
      </c>
      <c r="C5" s="6" t="s">
        <v>32</v>
      </c>
      <c r="D5" s="5"/>
      <c r="E5" s="5"/>
      <c r="F5" s="5"/>
      <c r="G5" s="5"/>
      <c r="H5" s="3"/>
      <c r="I5" s="54" t="s">
        <v>74</v>
      </c>
      <c r="J5" s="5"/>
      <c r="K5" s="38"/>
    </row>
    <row r="6" spans="1:11" ht="43.8" thickBot="1" x14ac:dyDescent="0.35">
      <c r="A6" s="8">
        <v>3</v>
      </c>
      <c r="B6" s="3" t="s">
        <v>4</v>
      </c>
      <c r="C6" s="6" t="s">
        <v>32</v>
      </c>
      <c r="D6" s="5"/>
      <c r="E6" s="5"/>
      <c r="F6" s="5"/>
      <c r="G6" s="5"/>
      <c r="H6" s="3"/>
      <c r="I6" s="54" t="s">
        <v>75</v>
      </c>
      <c r="J6" s="5"/>
      <c r="K6" s="38"/>
    </row>
    <row r="7" spans="1:11" ht="58.2" thickBot="1" x14ac:dyDescent="0.35">
      <c r="A7" s="8">
        <v>4</v>
      </c>
      <c r="B7" s="3" t="s">
        <v>5</v>
      </c>
      <c r="C7" s="6" t="s">
        <v>32</v>
      </c>
      <c r="D7" s="5"/>
      <c r="E7" s="5"/>
      <c r="F7" s="5"/>
      <c r="G7" s="5"/>
      <c r="H7" s="3"/>
      <c r="I7" s="54" t="s">
        <v>76</v>
      </c>
      <c r="J7" s="5"/>
      <c r="K7" s="38"/>
    </row>
    <row r="8" spans="1:11" ht="29.4" thickBot="1" x14ac:dyDescent="0.35">
      <c r="A8" s="8">
        <v>5</v>
      </c>
      <c r="B8" s="3" t="s">
        <v>6</v>
      </c>
      <c r="C8" s="6" t="s">
        <v>32</v>
      </c>
      <c r="D8" s="5"/>
      <c r="E8" s="5"/>
      <c r="F8" s="5"/>
      <c r="G8" s="5"/>
      <c r="H8" s="3"/>
      <c r="I8" s="54" t="s">
        <v>77</v>
      </c>
      <c r="J8" s="5"/>
      <c r="K8" s="38"/>
    </row>
    <row r="9" spans="1:11" ht="29.4" thickBot="1" x14ac:dyDescent="0.35">
      <c r="A9" s="8">
        <v>6</v>
      </c>
      <c r="B9" s="3" t="s">
        <v>7</v>
      </c>
      <c r="C9" s="6" t="s">
        <v>32</v>
      </c>
      <c r="D9" s="5"/>
      <c r="E9" s="5"/>
      <c r="F9" s="5"/>
      <c r="G9" s="5"/>
      <c r="H9" s="3"/>
      <c r="I9" s="54" t="s">
        <v>78</v>
      </c>
      <c r="J9" s="5"/>
      <c r="K9" s="38"/>
    </row>
    <row r="10" spans="1:11" ht="43.8" thickBot="1" x14ac:dyDescent="0.35">
      <c r="A10" s="8">
        <v>7</v>
      </c>
      <c r="B10" s="3" t="s">
        <v>8</v>
      </c>
      <c r="C10" s="6" t="s">
        <v>32</v>
      </c>
      <c r="D10" s="5"/>
      <c r="E10" s="5"/>
      <c r="F10" s="5"/>
      <c r="G10" s="5"/>
      <c r="H10" s="3"/>
      <c r="I10" s="54" t="s">
        <v>79</v>
      </c>
      <c r="J10" s="5"/>
      <c r="K10" s="38"/>
    </row>
    <row r="11" spans="1:11" ht="15" thickBot="1" x14ac:dyDescent="0.35">
      <c r="A11" s="8">
        <v>8</v>
      </c>
      <c r="B11" s="3" t="s">
        <v>9</v>
      </c>
      <c r="C11" s="6" t="s">
        <v>32</v>
      </c>
      <c r="D11" s="5"/>
      <c r="E11" s="5"/>
      <c r="F11" s="5"/>
      <c r="G11" s="5"/>
      <c r="H11" s="3"/>
      <c r="I11" s="54" t="s">
        <v>80</v>
      </c>
      <c r="J11" s="5"/>
      <c r="K11" s="38"/>
    </row>
    <row r="12" spans="1:11" ht="15" thickBot="1" x14ac:dyDescent="0.35">
      <c r="A12" s="8">
        <v>9</v>
      </c>
      <c r="B12" s="3" t="s">
        <v>61</v>
      </c>
      <c r="C12" s="6"/>
      <c r="D12" s="5"/>
      <c r="E12" s="5"/>
      <c r="F12" s="5"/>
      <c r="G12" s="5"/>
      <c r="H12" s="3"/>
      <c r="I12" s="54" t="s">
        <v>81</v>
      </c>
      <c r="J12" s="5"/>
      <c r="K12" s="38"/>
    </row>
    <row r="13" spans="1:11" ht="15" thickBot="1" x14ac:dyDescent="0.35">
      <c r="A13" s="8">
        <v>10</v>
      </c>
      <c r="B13" s="3" t="s">
        <v>10</v>
      </c>
      <c r="C13" s="6" t="s">
        <v>32</v>
      </c>
      <c r="D13" s="5"/>
      <c r="E13" s="5"/>
      <c r="F13" s="5"/>
      <c r="G13" s="5"/>
      <c r="H13" s="3"/>
      <c r="I13" s="54" t="s">
        <v>82</v>
      </c>
      <c r="J13" s="5"/>
      <c r="K13" s="38"/>
    </row>
    <row r="14" spans="1:11" ht="58.2" thickBot="1" x14ac:dyDescent="0.35">
      <c r="A14" s="8">
        <v>11</v>
      </c>
      <c r="B14" s="3" t="s">
        <v>11</v>
      </c>
      <c r="C14" s="6" t="s">
        <v>32</v>
      </c>
      <c r="D14" s="5"/>
      <c r="E14" s="5"/>
      <c r="F14" s="5"/>
      <c r="G14" s="5"/>
      <c r="H14" s="3"/>
      <c r="I14" s="54" t="s">
        <v>83</v>
      </c>
      <c r="J14" s="5"/>
      <c r="K14" s="38"/>
    </row>
    <row r="15" spans="1:11" ht="29.4" thickBot="1" x14ac:dyDescent="0.35">
      <c r="A15" s="8">
        <v>12</v>
      </c>
      <c r="B15" s="3" t="s">
        <v>12</v>
      </c>
      <c r="C15" s="6" t="s">
        <v>32</v>
      </c>
      <c r="D15" s="5"/>
      <c r="E15" s="5"/>
      <c r="F15" s="5"/>
      <c r="G15" s="5"/>
      <c r="H15" s="3"/>
      <c r="I15" s="54" t="s">
        <v>84</v>
      </c>
      <c r="J15" s="5"/>
      <c r="K15" s="38"/>
    </row>
    <row r="16" spans="1:11" ht="29.4" thickBot="1" x14ac:dyDescent="0.35">
      <c r="A16" s="8">
        <v>13</v>
      </c>
      <c r="B16" s="3" t="s">
        <v>13</v>
      </c>
      <c r="C16" s="6" t="s">
        <v>32</v>
      </c>
      <c r="D16" s="5"/>
      <c r="E16" s="5"/>
      <c r="F16" s="5"/>
      <c r="G16" s="5"/>
      <c r="H16" s="3"/>
      <c r="I16" s="54" t="s">
        <v>84</v>
      </c>
      <c r="J16" s="5"/>
      <c r="K16" s="38"/>
    </row>
    <row r="17" spans="1:11" ht="29.4" thickBot="1" x14ac:dyDescent="0.35">
      <c r="A17" s="8">
        <v>14</v>
      </c>
      <c r="B17" s="3" t="s">
        <v>14</v>
      </c>
      <c r="C17" s="6" t="s">
        <v>32</v>
      </c>
      <c r="D17" s="5"/>
      <c r="E17" s="5"/>
      <c r="F17" s="5"/>
      <c r="G17" s="5"/>
      <c r="H17" s="3"/>
      <c r="I17" s="54" t="s">
        <v>85</v>
      </c>
      <c r="J17" s="5"/>
      <c r="K17" s="38"/>
    </row>
    <row r="18" spans="1:11" ht="43.8" thickBot="1" x14ac:dyDescent="0.35">
      <c r="A18" s="8">
        <v>15</v>
      </c>
      <c r="B18" s="3" t="s">
        <v>15</v>
      </c>
      <c r="C18" s="6" t="s">
        <v>32</v>
      </c>
      <c r="D18" s="5"/>
      <c r="E18" s="5"/>
      <c r="F18" s="5"/>
      <c r="G18" s="5"/>
      <c r="H18" s="3"/>
      <c r="I18" s="54" t="s">
        <v>86</v>
      </c>
      <c r="J18" s="5"/>
      <c r="K18" s="38"/>
    </row>
    <row r="19" spans="1:11" ht="29.4" thickBot="1" x14ac:dyDescent="0.35">
      <c r="A19" s="8">
        <v>16</v>
      </c>
      <c r="B19" s="3" t="s">
        <v>16</v>
      </c>
      <c r="C19" s="6" t="s">
        <v>32</v>
      </c>
      <c r="D19" s="5"/>
      <c r="E19" s="5"/>
      <c r="F19" s="5"/>
      <c r="G19" s="5"/>
      <c r="H19" s="3"/>
      <c r="I19" s="1" t="s">
        <v>87</v>
      </c>
      <c r="J19" s="5"/>
      <c r="K19" s="38"/>
    </row>
    <row r="20" spans="1:11" ht="43.8" thickBot="1" x14ac:dyDescent="0.35">
      <c r="A20" s="8">
        <v>17</v>
      </c>
      <c r="B20" s="3" t="s">
        <v>17</v>
      </c>
      <c r="C20" s="6" t="s">
        <v>32</v>
      </c>
      <c r="D20" s="5"/>
      <c r="E20" s="5"/>
      <c r="F20" s="5"/>
      <c r="G20" s="5"/>
      <c r="H20" s="3"/>
      <c r="I20" s="54" t="s">
        <v>88</v>
      </c>
      <c r="J20" s="5"/>
      <c r="K20" s="38"/>
    </row>
    <row r="21" spans="1:11" ht="29.4" thickBot="1" x14ac:dyDescent="0.35">
      <c r="A21" s="8">
        <v>18</v>
      </c>
      <c r="B21" s="3" t="s">
        <v>18</v>
      </c>
      <c r="C21" s="6" t="s">
        <v>32</v>
      </c>
      <c r="D21" s="5"/>
      <c r="E21" s="5"/>
      <c r="F21" s="5"/>
      <c r="G21" s="5"/>
      <c r="H21" s="3"/>
      <c r="I21" s="54" t="s">
        <v>89</v>
      </c>
      <c r="J21" s="5"/>
      <c r="K21" s="38"/>
    </row>
    <row r="22" spans="1:11" ht="15" thickBot="1" x14ac:dyDescent="0.35">
      <c r="A22" s="8"/>
      <c r="B22" s="2" t="s">
        <v>19</v>
      </c>
      <c r="C22" s="6"/>
      <c r="D22" s="5"/>
      <c r="E22" s="5"/>
      <c r="F22" s="5"/>
      <c r="G22" s="5"/>
      <c r="H22" s="5"/>
      <c r="I22" s="5"/>
      <c r="J22" s="5"/>
      <c r="K22" s="38"/>
    </row>
    <row r="23" spans="1:11" ht="43.8" thickBot="1" x14ac:dyDescent="0.35">
      <c r="A23" s="8" t="s">
        <v>62</v>
      </c>
      <c r="B23" s="3" t="s">
        <v>20</v>
      </c>
      <c r="C23" s="6" t="s">
        <v>32</v>
      </c>
      <c r="D23" s="5"/>
      <c r="E23" s="5"/>
      <c r="F23" s="5"/>
      <c r="G23" s="5"/>
      <c r="H23" s="3"/>
      <c r="I23" s="54" t="s">
        <v>81</v>
      </c>
      <c r="J23" s="5"/>
      <c r="K23" s="38"/>
    </row>
    <row r="24" spans="1:11" ht="15" thickBot="1" x14ac:dyDescent="0.35">
      <c r="A24" s="8"/>
      <c r="B24" s="2" t="s">
        <v>21</v>
      </c>
      <c r="C24" s="6"/>
      <c r="D24" s="5"/>
      <c r="E24" s="5"/>
      <c r="F24" s="5"/>
      <c r="G24" s="5"/>
      <c r="H24" s="5"/>
      <c r="I24" s="5"/>
      <c r="J24" s="5"/>
      <c r="K24" s="38"/>
    </row>
    <row r="25" spans="1:11" ht="29.4" thickBot="1" x14ac:dyDescent="0.35">
      <c r="A25" s="8" t="s">
        <v>63</v>
      </c>
      <c r="B25" s="53" t="s">
        <v>23</v>
      </c>
      <c r="C25" s="6" t="s">
        <v>32</v>
      </c>
      <c r="D25" s="5"/>
      <c r="E25" s="5"/>
      <c r="F25" s="5"/>
      <c r="G25" s="5"/>
      <c r="H25" s="3"/>
      <c r="I25" s="54" t="s">
        <v>90</v>
      </c>
      <c r="J25" s="5"/>
      <c r="K25" s="38"/>
    </row>
    <row r="26" spans="1:11" ht="15" thickBot="1" x14ac:dyDescent="0.35">
      <c r="A26" s="8" t="s">
        <v>64</v>
      </c>
      <c r="B26" s="3" t="s">
        <v>22</v>
      </c>
      <c r="C26" s="6" t="s">
        <v>32</v>
      </c>
      <c r="D26" s="5"/>
      <c r="E26" s="5"/>
      <c r="F26" s="5"/>
      <c r="G26" s="5"/>
      <c r="H26" s="3"/>
      <c r="I26" s="54" t="s">
        <v>91</v>
      </c>
      <c r="J26" s="5"/>
      <c r="K26" s="38"/>
    </row>
    <row r="27" spans="1:11" ht="29.4" thickBot="1" x14ac:dyDescent="0.35">
      <c r="A27" s="8" t="s">
        <v>65</v>
      </c>
      <c r="B27" s="3" t="s">
        <v>24</v>
      </c>
      <c r="C27" s="9" t="s">
        <v>43</v>
      </c>
      <c r="D27" s="5"/>
      <c r="E27" s="5"/>
      <c r="F27" s="5"/>
      <c r="G27" s="5"/>
      <c r="H27" s="3"/>
      <c r="I27" s="54" t="s">
        <v>92</v>
      </c>
      <c r="J27" s="5"/>
      <c r="K27" s="38"/>
    </row>
    <row r="28" spans="1:11" ht="15" thickBot="1" x14ac:dyDescent="0.35">
      <c r="A28" s="8"/>
      <c r="B28" s="6" t="s">
        <v>25</v>
      </c>
      <c r="C28" s="5"/>
      <c r="D28" s="5"/>
      <c r="E28" s="5"/>
      <c r="F28" s="5"/>
      <c r="G28" s="5"/>
      <c r="H28" s="5"/>
      <c r="I28" s="5"/>
      <c r="J28" s="5"/>
      <c r="K28" s="38"/>
    </row>
    <row r="29" spans="1:11" ht="79.8" thickBot="1" x14ac:dyDescent="0.35">
      <c r="A29" s="8" t="s">
        <v>66</v>
      </c>
      <c r="B29" s="42" t="s">
        <v>26</v>
      </c>
      <c r="C29" s="5"/>
      <c r="D29" s="6" t="s">
        <v>32</v>
      </c>
      <c r="E29" s="7">
        <v>14</v>
      </c>
      <c r="F29" s="42" t="s">
        <v>34</v>
      </c>
      <c r="G29" s="44" t="s">
        <v>57</v>
      </c>
      <c r="H29" s="6"/>
      <c r="I29" s="6"/>
      <c r="J29" s="46" t="s">
        <v>99</v>
      </c>
      <c r="K29" s="65" t="s">
        <v>102</v>
      </c>
    </row>
    <row r="30" spans="1:11" ht="40.200000000000003" thickBot="1" x14ac:dyDescent="0.35">
      <c r="A30" s="8" t="s">
        <v>67</v>
      </c>
      <c r="B30" s="42" t="s">
        <v>27</v>
      </c>
      <c r="C30" s="5"/>
      <c r="D30" s="6" t="s">
        <v>32</v>
      </c>
      <c r="E30" s="7">
        <v>6</v>
      </c>
      <c r="F30" s="42" t="s">
        <v>35</v>
      </c>
      <c r="G30" s="44" t="s">
        <v>58</v>
      </c>
      <c r="H30" s="6"/>
      <c r="I30" s="6"/>
      <c r="J30" s="46" t="s">
        <v>100</v>
      </c>
      <c r="K30" s="65" t="s">
        <v>103</v>
      </c>
    </row>
    <row r="31" spans="1:11" ht="79.2" x14ac:dyDescent="0.3">
      <c r="A31" s="33" t="s">
        <v>68</v>
      </c>
      <c r="B31" s="43" t="s">
        <v>28</v>
      </c>
      <c r="C31" s="34"/>
      <c r="D31" s="35" t="s">
        <v>32</v>
      </c>
      <c r="E31" s="36">
        <v>20</v>
      </c>
      <c r="F31" s="43" t="s">
        <v>36</v>
      </c>
      <c r="G31" s="45" t="s">
        <v>59</v>
      </c>
      <c r="H31" s="6"/>
      <c r="I31" s="6"/>
      <c r="J31" s="47" t="s">
        <v>63</v>
      </c>
      <c r="K31" s="65" t="s">
        <v>104</v>
      </c>
    </row>
    <row r="32" spans="1:11" x14ac:dyDescent="0.3">
      <c r="A32" s="37"/>
      <c r="B32" s="4"/>
      <c r="C32" s="38"/>
      <c r="D32" s="39"/>
      <c r="E32" s="40"/>
      <c r="F32" s="4"/>
      <c r="G32" s="38"/>
      <c r="H32" s="38"/>
      <c r="I32" s="38"/>
      <c r="J32" s="39"/>
      <c r="K32" s="38"/>
    </row>
    <row r="33" spans="1:11" x14ac:dyDescent="0.3">
      <c r="A33" s="37"/>
      <c r="B33" s="4"/>
      <c r="C33" s="38"/>
      <c r="D33" s="39"/>
      <c r="E33" s="40">
        <f>SUM(E29:E32)</f>
        <v>40</v>
      </c>
      <c r="F33" s="4"/>
      <c r="G33" s="41" t="s">
        <v>55</v>
      </c>
      <c r="H33" s="65" t="s">
        <v>101</v>
      </c>
      <c r="I33" s="38"/>
      <c r="J33" s="39"/>
      <c r="K33" s="38"/>
    </row>
    <row r="34" spans="1:11" x14ac:dyDescent="0.3">
      <c r="A34" s="37"/>
      <c r="B34" s="4"/>
      <c r="C34" s="38"/>
      <c r="D34" s="39"/>
      <c r="E34" s="40"/>
      <c r="F34" s="61" t="s">
        <v>56</v>
      </c>
      <c r="G34" s="62"/>
      <c r="H34" s="41" t="s">
        <v>70</v>
      </c>
      <c r="I34" s="39"/>
      <c r="J34" s="39"/>
      <c r="K34" s="38"/>
    </row>
    <row r="35" spans="1:11" x14ac:dyDescent="0.3">
      <c r="A35" s="20"/>
      <c r="B35" s="21"/>
      <c r="C35" s="22"/>
      <c r="D35" s="23"/>
      <c r="E35" s="24"/>
      <c r="F35" s="21"/>
      <c r="G35" s="22"/>
      <c r="H35" s="22"/>
      <c r="I35" s="22"/>
      <c r="J35" s="25"/>
      <c r="K35" s="26"/>
    </row>
    <row r="36" spans="1:11" ht="15" thickBot="1" x14ac:dyDescent="0.35"/>
    <row r="37" spans="1:11" ht="39.6" x14ac:dyDescent="0.3">
      <c r="F37" s="10" t="s">
        <v>44</v>
      </c>
      <c r="G37" s="10" t="s">
        <v>45</v>
      </c>
      <c r="H37" s="10" t="s">
        <v>46</v>
      </c>
      <c r="I37" s="11" t="s">
        <v>47</v>
      </c>
      <c r="J37" s="11" t="s">
        <v>48</v>
      </c>
      <c r="K37" s="12" t="s">
        <v>49</v>
      </c>
    </row>
    <row r="38" spans="1:11" x14ac:dyDescent="0.3">
      <c r="F38" s="13" t="s">
        <v>60</v>
      </c>
      <c r="G38" s="14">
        <v>1750</v>
      </c>
      <c r="H38" s="15" t="s">
        <v>93</v>
      </c>
      <c r="I38" s="16" t="s">
        <v>94</v>
      </c>
      <c r="J38" s="17">
        <v>160</v>
      </c>
      <c r="K38" s="48">
        <f>SUM($G38*J38)</f>
        <v>280000</v>
      </c>
    </row>
    <row r="39" spans="1:11" x14ac:dyDescent="0.3">
      <c r="F39" s="19" t="s">
        <v>50</v>
      </c>
      <c r="G39" s="14">
        <v>3000</v>
      </c>
      <c r="H39" s="15" t="s">
        <v>95</v>
      </c>
      <c r="I39" s="16" t="s">
        <v>98</v>
      </c>
      <c r="J39" s="17">
        <v>73</v>
      </c>
      <c r="K39" s="18">
        <f t="shared" ref="K39:K40" si="0">SUM($G39*J39)</f>
        <v>219000</v>
      </c>
    </row>
    <row r="40" spans="1:11" x14ac:dyDescent="0.3">
      <c r="F40" s="55" t="s">
        <v>69</v>
      </c>
      <c r="G40" s="52">
        <v>1750</v>
      </c>
      <c r="H40" s="16" t="s">
        <v>96</v>
      </c>
      <c r="I40" s="16" t="s">
        <v>97</v>
      </c>
      <c r="J40" s="17">
        <v>5</v>
      </c>
      <c r="K40" s="48">
        <f t="shared" si="0"/>
        <v>8750</v>
      </c>
    </row>
    <row r="41" spans="1:11" ht="15" thickBot="1" x14ac:dyDescent="0.35">
      <c r="F41" s="58"/>
      <c r="G41" s="59"/>
      <c r="H41" s="49" t="s">
        <v>51</v>
      </c>
      <c r="I41" s="49"/>
      <c r="J41" s="50" t="s">
        <v>52</v>
      </c>
      <c r="K41" s="51">
        <f>SUM(K38:K40)</f>
        <v>507750</v>
      </c>
    </row>
  </sheetData>
  <protectedRanges>
    <protectedRange sqref="I41 K39 G38:G39 K41" name="Område1_1_3"/>
    <protectedRange sqref="F39" name="Område1_1_3_1"/>
    <protectedRange sqref="K38" name="Område1_1_3_3"/>
    <protectedRange sqref="G40 K40" name="Område1_1_3_2"/>
    <protectedRange sqref="F40" name="Område1_1_3_1_1"/>
  </protectedRanges>
  <mergeCells count="6">
    <mergeCell ref="F41:G41"/>
    <mergeCell ref="I1:K1"/>
    <mergeCell ref="I2:K2"/>
    <mergeCell ref="F34:G34"/>
    <mergeCell ref="A1:G1"/>
    <mergeCell ref="A2:G2"/>
  </mergeCells>
  <pageMargins left="0.7" right="0.7" top="0.75" bottom="0.75" header="0.3" footer="0.3"/>
  <pageSetup paperSize="9" scale="59" fitToHeight="0" orientation="landscape" r:id="rId1"/>
  <headerFooter>
    <oddHeader>&amp;LBilaga kravspecifikation 20/203
Del 1: Visir med resår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zoomScaleNormal="100" workbookViewId="0">
      <pane xSplit="1" ySplit="3" topLeftCell="B4" activePane="bottomRight" state="frozen"/>
      <selection pane="topRight" activeCell="B1" sqref="B1"/>
      <selection pane="bottomLeft" activeCell="A4" sqref="A4"/>
      <selection pane="bottomRight" activeCell="K40" sqref="K40"/>
    </sheetView>
  </sheetViews>
  <sheetFormatPr defaultRowHeight="14.4" x14ac:dyDescent="0.3"/>
  <cols>
    <col min="1" max="1" width="3.33203125" bestFit="1" customWidth="1"/>
    <col min="2" max="2" width="70.109375" customWidth="1"/>
    <col min="3" max="4" width="5.6640625" bestFit="1" customWidth="1"/>
    <col min="5" max="5" width="4.88671875" customWidth="1"/>
    <col min="6" max="6" width="52.33203125" customWidth="1"/>
    <col min="7" max="7" width="8.33203125" bestFit="1" customWidth="1"/>
    <col min="8" max="8" width="10.5546875" bestFit="1" customWidth="1"/>
    <col min="9" max="9" width="15.33203125" customWidth="1"/>
    <col min="10" max="10" width="11.109375" customWidth="1"/>
    <col min="11" max="11" width="19.5546875" customWidth="1"/>
  </cols>
  <sheetData>
    <row r="1" spans="1:11" x14ac:dyDescent="0.3">
      <c r="A1" s="63"/>
      <c r="B1" s="64"/>
      <c r="C1" s="64"/>
      <c r="D1" s="64"/>
      <c r="E1" s="64"/>
      <c r="F1" s="64"/>
      <c r="G1" s="64"/>
      <c r="H1" s="32" t="s">
        <v>53</v>
      </c>
      <c r="I1" s="60"/>
      <c r="J1" s="60"/>
      <c r="K1" s="60"/>
    </row>
    <row r="2" spans="1:11" x14ac:dyDescent="0.3">
      <c r="A2" s="63"/>
      <c r="B2" s="64"/>
      <c r="C2" s="64"/>
      <c r="D2" s="64"/>
      <c r="E2" s="64"/>
      <c r="F2" s="64"/>
      <c r="G2" s="64"/>
      <c r="H2" s="32" t="s">
        <v>54</v>
      </c>
      <c r="I2" s="60"/>
      <c r="J2" s="60"/>
      <c r="K2" s="60"/>
    </row>
    <row r="3" spans="1:11" ht="69.599999999999994" thickBot="1" x14ac:dyDescent="0.35">
      <c r="A3" s="27" t="s">
        <v>0</v>
      </c>
      <c r="B3" s="28" t="s">
        <v>1</v>
      </c>
      <c r="C3" s="29" t="s">
        <v>29</v>
      </c>
      <c r="D3" s="29" t="s">
        <v>30</v>
      </c>
      <c r="E3" s="29" t="s">
        <v>31</v>
      </c>
      <c r="F3" s="30" t="s">
        <v>33</v>
      </c>
      <c r="G3" s="31" t="s">
        <v>37</v>
      </c>
      <c r="H3" s="29" t="s">
        <v>38</v>
      </c>
      <c r="I3" s="30" t="s">
        <v>39</v>
      </c>
      <c r="J3" s="30" t="s">
        <v>40</v>
      </c>
      <c r="K3" s="30" t="s">
        <v>41</v>
      </c>
    </row>
    <row r="4" spans="1:11" ht="15" thickBot="1" x14ac:dyDescent="0.35">
      <c r="A4" s="8">
        <v>1</v>
      </c>
      <c r="B4" s="3" t="s">
        <v>2</v>
      </c>
      <c r="C4" s="6" t="s">
        <v>32</v>
      </c>
      <c r="D4" s="5"/>
      <c r="E4" s="5"/>
      <c r="F4" s="5"/>
      <c r="G4" s="5"/>
      <c r="H4" s="3"/>
      <c r="I4" s="3"/>
      <c r="J4" s="5"/>
      <c r="K4" s="38"/>
    </row>
    <row r="5" spans="1:11" ht="29.4" thickBot="1" x14ac:dyDescent="0.35">
      <c r="A5" s="8">
        <v>2</v>
      </c>
      <c r="B5" s="3" t="s">
        <v>3</v>
      </c>
      <c r="C5" s="6" t="s">
        <v>32</v>
      </c>
      <c r="D5" s="5"/>
      <c r="E5" s="5"/>
      <c r="F5" s="5"/>
      <c r="G5" s="5"/>
      <c r="H5" s="3"/>
      <c r="I5" s="3"/>
      <c r="J5" s="5"/>
      <c r="K5" s="38"/>
    </row>
    <row r="6" spans="1:11" ht="43.8" thickBot="1" x14ac:dyDescent="0.35">
      <c r="A6" s="8">
        <v>3</v>
      </c>
      <c r="B6" s="3" t="s">
        <v>4</v>
      </c>
      <c r="C6" s="6" t="s">
        <v>32</v>
      </c>
      <c r="D6" s="5"/>
      <c r="E6" s="5"/>
      <c r="F6" s="5"/>
      <c r="G6" s="5"/>
      <c r="H6" s="3"/>
      <c r="I6" s="3"/>
      <c r="J6" s="5"/>
      <c r="K6" s="38"/>
    </row>
    <row r="7" spans="1:11" ht="43.8" thickBot="1" x14ac:dyDescent="0.35">
      <c r="A7" s="8">
        <v>4</v>
      </c>
      <c r="B7" s="3" t="s">
        <v>5</v>
      </c>
      <c r="C7" s="6" t="s">
        <v>32</v>
      </c>
      <c r="D7" s="5"/>
      <c r="E7" s="5"/>
      <c r="F7" s="5"/>
      <c r="G7" s="5"/>
      <c r="H7" s="3"/>
      <c r="I7" s="3"/>
      <c r="J7" s="5"/>
      <c r="K7" s="38"/>
    </row>
    <row r="8" spans="1:11" ht="29.4" thickBot="1" x14ac:dyDescent="0.35">
      <c r="A8" s="8">
        <v>5</v>
      </c>
      <c r="B8" s="3" t="s">
        <v>6</v>
      </c>
      <c r="C8" s="6" t="s">
        <v>32</v>
      </c>
      <c r="D8" s="5"/>
      <c r="E8" s="5"/>
      <c r="F8" s="5"/>
      <c r="G8" s="5"/>
      <c r="H8" s="3"/>
      <c r="I8" s="3"/>
      <c r="J8" s="5"/>
      <c r="K8" s="38"/>
    </row>
    <row r="9" spans="1:11" ht="29.4" thickBot="1" x14ac:dyDescent="0.35">
      <c r="A9" s="8">
        <v>6</v>
      </c>
      <c r="B9" s="3" t="s">
        <v>7</v>
      </c>
      <c r="C9" s="6" t="s">
        <v>32</v>
      </c>
      <c r="D9" s="5"/>
      <c r="E9" s="5"/>
      <c r="F9" s="5"/>
      <c r="G9" s="5"/>
      <c r="H9" s="3"/>
      <c r="I9" s="3"/>
      <c r="J9" s="5"/>
      <c r="K9" s="38"/>
    </row>
    <row r="10" spans="1:11" ht="29.4" thickBot="1" x14ac:dyDescent="0.35">
      <c r="A10" s="8">
        <v>7</v>
      </c>
      <c r="B10" s="3" t="s">
        <v>8</v>
      </c>
      <c r="C10" s="6" t="s">
        <v>32</v>
      </c>
      <c r="D10" s="5"/>
      <c r="E10" s="5"/>
      <c r="F10" s="5"/>
      <c r="G10" s="5"/>
      <c r="H10" s="3"/>
      <c r="I10" s="3"/>
      <c r="J10" s="5"/>
      <c r="K10" s="38"/>
    </row>
    <row r="11" spans="1:11" ht="15" thickBot="1" x14ac:dyDescent="0.35">
      <c r="A11" s="8">
        <v>8</v>
      </c>
      <c r="B11" s="3" t="s">
        <v>9</v>
      </c>
      <c r="C11" s="6" t="s">
        <v>32</v>
      </c>
      <c r="D11" s="5"/>
      <c r="E11" s="5"/>
      <c r="F11" s="5"/>
      <c r="G11" s="5"/>
      <c r="H11" s="3"/>
      <c r="I11" s="3"/>
      <c r="J11" s="5"/>
      <c r="K11" s="38"/>
    </row>
    <row r="12" spans="1:11" ht="15" thickBot="1" x14ac:dyDescent="0.35">
      <c r="A12" s="8">
        <v>9</v>
      </c>
      <c r="B12" s="3" t="s">
        <v>10</v>
      </c>
      <c r="C12" s="6" t="s">
        <v>32</v>
      </c>
      <c r="D12" s="5"/>
      <c r="E12" s="5"/>
      <c r="F12" s="5"/>
      <c r="G12" s="5"/>
      <c r="H12" s="3"/>
      <c r="I12" s="3"/>
      <c r="J12" s="5"/>
      <c r="K12" s="38"/>
    </row>
    <row r="13" spans="1:11" ht="58.2" thickBot="1" x14ac:dyDescent="0.35">
      <c r="A13" s="8">
        <v>10</v>
      </c>
      <c r="B13" s="3" t="s">
        <v>11</v>
      </c>
      <c r="C13" s="6" t="s">
        <v>32</v>
      </c>
      <c r="D13" s="5"/>
      <c r="E13" s="5"/>
      <c r="F13" s="5"/>
      <c r="G13" s="5"/>
      <c r="H13" s="3"/>
      <c r="I13" s="3"/>
      <c r="J13" s="5"/>
      <c r="K13" s="38"/>
    </row>
    <row r="14" spans="1:11" ht="29.4" thickBot="1" x14ac:dyDescent="0.35">
      <c r="A14" s="8">
        <v>11</v>
      </c>
      <c r="B14" s="3" t="s">
        <v>12</v>
      </c>
      <c r="C14" s="6" t="s">
        <v>32</v>
      </c>
      <c r="D14" s="5"/>
      <c r="E14" s="5"/>
      <c r="F14" s="5"/>
      <c r="G14" s="5"/>
      <c r="H14" s="3"/>
      <c r="I14" s="3"/>
      <c r="J14" s="5"/>
      <c r="K14" s="38"/>
    </row>
    <row r="15" spans="1:11" ht="29.4" thickBot="1" x14ac:dyDescent="0.35">
      <c r="A15" s="8">
        <v>12</v>
      </c>
      <c r="B15" s="3" t="s">
        <v>13</v>
      </c>
      <c r="C15" s="6" t="s">
        <v>32</v>
      </c>
      <c r="D15" s="5"/>
      <c r="E15" s="5"/>
      <c r="F15" s="5"/>
      <c r="G15" s="5"/>
      <c r="H15" s="3"/>
      <c r="I15" s="3"/>
      <c r="J15" s="5"/>
      <c r="K15" s="38"/>
    </row>
    <row r="16" spans="1:11" ht="29.4" thickBot="1" x14ac:dyDescent="0.35">
      <c r="A16" s="8">
        <v>13</v>
      </c>
      <c r="B16" s="3" t="s">
        <v>14</v>
      </c>
      <c r="C16" s="6" t="s">
        <v>32</v>
      </c>
      <c r="D16" s="5"/>
      <c r="E16" s="5"/>
      <c r="F16" s="5"/>
      <c r="G16" s="5"/>
      <c r="H16" s="3"/>
      <c r="I16" s="3"/>
      <c r="J16" s="5"/>
      <c r="K16" s="38"/>
    </row>
    <row r="17" spans="1:11" ht="29.4" thickBot="1" x14ac:dyDescent="0.35">
      <c r="A17" s="8">
        <v>14</v>
      </c>
      <c r="B17" s="3" t="s">
        <v>15</v>
      </c>
      <c r="C17" s="6" t="s">
        <v>32</v>
      </c>
      <c r="D17" s="5"/>
      <c r="E17" s="5"/>
      <c r="F17" s="5"/>
      <c r="G17" s="5"/>
      <c r="H17" s="3"/>
      <c r="I17" s="3"/>
      <c r="J17" s="5"/>
      <c r="K17" s="38"/>
    </row>
    <row r="18" spans="1:11" ht="15" thickBot="1" x14ac:dyDescent="0.35">
      <c r="A18" s="8">
        <v>15</v>
      </c>
      <c r="B18" s="3" t="s">
        <v>16</v>
      </c>
      <c r="C18" s="6" t="s">
        <v>32</v>
      </c>
      <c r="D18" s="5"/>
      <c r="E18" s="5"/>
      <c r="F18" s="5"/>
      <c r="G18" s="5"/>
      <c r="H18" s="3"/>
      <c r="I18" s="3"/>
      <c r="J18" s="5"/>
      <c r="K18" s="38"/>
    </row>
    <row r="19" spans="1:11" ht="43.8" thickBot="1" x14ac:dyDescent="0.35">
      <c r="A19" s="8">
        <v>16</v>
      </c>
      <c r="B19" s="3" t="s">
        <v>17</v>
      </c>
      <c r="C19" s="6" t="s">
        <v>32</v>
      </c>
      <c r="D19" s="5"/>
      <c r="E19" s="5"/>
      <c r="F19" s="5"/>
      <c r="G19" s="5"/>
      <c r="H19" s="3"/>
      <c r="I19" s="3"/>
      <c r="J19" s="5"/>
      <c r="K19" s="38"/>
    </row>
    <row r="20" spans="1:11" ht="29.4" thickBot="1" x14ac:dyDescent="0.35">
      <c r="A20" s="8">
        <v>17</v>
      </c>
      <c r="B20" s="3" t="s">
        <v>18</v>
      </c>
      <c r="C20" s="6" t="s">
        <v>32</v>
      </c>
      <c r="D20" s="5"/>
      <c r="E20" s="5"/>
      <c r="F20" s="5"/>
      <c r="G20" s="5"/>
      <c r="H20" s="3"/>
      <c r="I20" s="3"/>
      <c r="J20" s="5"/>
      <c r="K20" s="38"/>
    </row>
    <row r="21" spans="1:11" ht="15" thickBot="1" x14ac:dyDescent="0.35">
      <c r="A21" s="8"/>
      <c r="B21" s="2" t="s">
        <v>19</v>
      </c>
      <c r="C21" s="6"/>
      <c r="D21" s="5"/>
      <c r="E21" s="5"/>
      <c r="F21" s="5"/>
      <c r="G21" s="5"/>
      <c r="H21" s="5"/>
      <c r="I21" s="5"/>
      <c r="J21" s="5"/>
      <c r="K21" s="38"/>
    </row>
    <row r="22" spans="1:11" ht="43.8" thickBot="1" x14ac:dyDescent="0.35">
      <c r="A22" s="8">
        <v>18</v>
      </c>
      <c r="B22" s="3" t="s">
        <v>20</v>
      </c>
      <c r="C22" s="6" t="s">
        <v>32</v>
      </c>
      <c r="D22" s="5"/>
      <c r="E22" s="5"/>
      <c r="F22" s="5"/>
      <c r="G22" s="5"/>
      <c r="H22" s="3"/>
      <c r="I22" s="3"/>
      <c r="J22" s="5"/>
      <c r="K22" s="38"/>
    </row>
    <row r="23" spans="1:11" ht="15" thickBot="1" x14ac:dyDescent="0.35">
      <c r="A23" s="8"/>
      <c r="B23" s="2" t="s">
        <v>21</v>
      </c>
      <c r="C23" s="6"/>
      <c r="D23" s="5"/>
      <c r="E23" s="5"/>
      <c r="F23" s="5"/>
      <c r="G23" s="5"/>
      <c r="H23" s="5"/>
      <c r="I23" s="5"/>
      <c r="J23" s="5"/>
      <c r="K23" s="38"/>
    </row>
    <row r="24" spans="1:11" ht="15" thickBot="1" x14ac:dyDescent="0.35">
      <c r="A24" s="8">
        <v>19</v>
      </c>
      <c r="B24" s="53" t="s">
        <v>23</v>
      </c>
      <c r="C24" s="6" t="s">
        <v>32</v>
      </c>
      <c r="D24" s="5"/>
      <c r="E24" s="5"/>
      <c r="F24" s="5"/>
      <c r="G24" s="5"/>
      <c r="H24" s="3"/>
      <c r="I24" s="3"/>
      <c r="J24" s="5"/>
      <c r="K24" s="38"/>
    </row>
    <row r="25" spans="1:11" ht="15" thickBot="1" x14ac:dyDescent="0.35">
      <c r="A25" s="8">
        <v>20</v>
      </c>
      <c r="B25" s="3" t="s">
        <v>22</v>
      </c>
      <c r="C25" s="6" t="s">
        <v>32</v>
      </c>
      <c r="D25" s="5"/>
      <c r="E25" s="5"/>
      <c r="F25" s="5"/>
      <c r="G25" s="5"/>
      <c r="H25" s="3"/>
      <c r="I25" s="3"/>
      <c r="J25" s="5"/>
      <c r="K25" s="38"/>
    </row>
    <row r="26" spans="1:11" ht="29.4" thickBot="1" x14ac:dyDescent="0.35">
      <c r="A26" s="8">
        <v>21</v>
      </c>
      <c r="B26" s="3" t="s">
        <v>24</v>
      </c>
      <c r="C26" s="9" t="s">
        <v>43</v>
      </c>
      <c r="D26" s="5"/>
      <c r="E26" s="5"/>
      <c r="F26" s="5"/>
      <c r="G26" s="5"/>
      <c r="H26" s="3"/>
      <c r="I26" s="3"/>
      <c r="J26" s="5"/>
      <c r="K26" s="38"/>
    </row>
    <row r="27" spans="1:11" ht="15" thickBot="1" x14ac:dyDescent="0.35">
      <c r="A27" s="8"/>
      <c r="B27" s="6" t="s">
        <v>25</v>
      </c>
      <c r="C27" s="5"/>
      <c r="D27" s="5"/>
      <c r="E27" s="5"/>
      <c r="F27" s="5"/>
      <c r="G27" s="5"/>
      <c r="H27" s="5"/>
      <c r="I27" s="5"/>
      <c r="J27" s="5"/>
      <c r="K27" s="38"/>
    </row>
    <row r="28" spans="1:11" ht="79.8" thickBot="1" x14ac:dyDescent="0.35">
      <c r="A28" s="8">
        <v>22</v>
      </c>
      <c r="B28" s="42" t="s">
        <v>26</v>
      </c>
      <c r="C28" s="5"/>
      <c r="D28" s="6" t="s">
        <v>32</v>
      </c>
      <c r="E28" s="7">
        <v>14</v>
      </c>
      <c r="F28" s="42" t="s">
        <v>34</v>
      </c>
      <c r="G28" s="46" t="s">
        <v>57</v>
      </c>
      <c r="H28" s="6"/>
      <c r="I28" s="6"/>
      <c r="J28" s="6" t="s">
        <v>42</v>
      </c>
      <c r="K28" s="38"/>
    </row>
    <row r="29" spans="1:11" ht="40.200000000000003" thickBot="1" x14ac:dyDescent="0.35">
      <c r="A29" s="8">
        <v>23</v>
      </c>
      <c r="B29" s="42" t="s">
        <v>27</v>
      </c>
      <c r="C29" s="5"/>
      <c r="D29" s="6" t="s">
        <v>32</v>
      </c>
      <c r="E29" s="7">
        <v>6</v>
      </c>
      <c r="F29" s="42" t="s">
        <v>35</v>
      </c>
      <c r="G29" s="46" t="s">
        <v>58</v>
      </c>
      <c r="H29" s="6"/>
      <c r="I29" s="6"/>
      <c r="J29" s="6" t="s">
        <v>42</v>
      </c>
      <c r="K29" s="38"/>
    </row>
    <row r="30" spans="1:11" ht="79.2" x14ac:dyDescent="0.3">
      <c r="A30" s="33">
        <v>24</v>
      </c>
      <c r="B30" s="43" t="s">
        <v>28</v>
      </c>
      <c r="C30" s="34"/>
      <c r="D30" s="35" t="s">
        <v>32</v>
      </c>
      <c r="E30" s="36">
        <v>20</v>
      </c>
      <c r="F30" s="43" t="s">
        <v>36</v>
      </c>
      <c r="G30" s="47" t="s">
        <v>59</v>
      </c>
      <c r="H30" s="6"/>
      <c r="I30" s="6"/>
      <c r="J30" s="35" t="s">
        <v>42</v>
      </c>
      <c r="K30" s="38"/>
    </row>
    <row r="31" spans="1:11" x14ac:dyDescent="0.3">
      <c r="A31" s="37"/>
      <c r="B31" s="4"/>
      <c r="C31" s="38"/>
      <c r="D31" s="39"/>
      <c r="E31" s="40"/>
      <c r="F31" s="4"/>
      <c r="G31" s="38"/>
      <c r="H31" s="38"/>
      <c r="I31" s="38"/>
      <c r="J31" s="39"/>
      <c r="K31" s="38"/>
    </row>
    <row r="32" spans="1:11" x14ac:dyDescent="0.3">
      <c r="A32" s="37"/>
      <c r="B32" s="4"/>
      <c r="C32" s="38"/>
      <c r="D32" s="39"/>
      <c r="E32" s="40">
        <f>SUM(E28:E31)</f>
        <v>40</v>
      </c>
      <c r="F32" s="4"/>
      <c r="G32" s="41" t="s">
        <v>55</v>
      </c>
      <c r="H32" s="38"/>
      <c r="I32" s="38"/>
      <c r="J32" s="39"/>
      <c r="K32" s="38"/>
    </row>
    <row r="33" spans="1:11" x14ac:dyDescent="0.3">
      <c r="A33" s="37"/>
      <c r="B33" s="4"/>
      <c r="C33" s="38"/>
      <c r="D33" s="39"/>
      <c r="E33" s="40"/>
      <c r="F33" s="61" t="s">
        <v>56</v>
      </c>
      <c r="G33" s="62"/>
      <c r="H33" s="41">
        <v>31</v>
      </c>
      <c r="I33" s="38"/>
      <c r="J33" s="39"/>
      <c r="K33" s="38"/>
    </row>
    <row r="34" spans="1:11" x14ac:dyDescent="0.3">
      <c r="A34" s="20"/>
      <c r="B34" s="21"/>
      <c r="C34" s="22"/>
      <c r="D34" s="23"/>
      <c r="E34" s="24"/>
      <c r="F34" s="21"/>
      <c r="G34" s="22"/>
      <c r="H34" s="22"/>
      <c r="I34" s="22"/>
      <c r="J34" s="25"/>
      <c r="K34" s="26"/>
    </row>
    <row r="35" spans="1:11" ht="15" thickBot="1" x14ac:dyDescent="0.35">
      <c r="A35" s="1"/>
      <c r="B35" s="1"/>
      <c r="C35" s="1"/>
      <c r="D35" s="1"/>
      <c r="E35" s="1"/>
      <c r="F35" s="1"/>
      <c r="G35" s="1"/>
      <c r="H35" s="1"/>
      <c r="I35" s="1"/>
      <c r="J35" s="1"/>
      <c r="K35" s="1"/>
    </row>
    <row r="36" spans="1:11" ht="39.6" x14ac:dyDescent="0.3">
      <c r="A36" s="1"/>
      <c r="B36" s="1"/>
      <c r="C36" s="1"/>
      <c r="D36" s="1"/>
      <c r="E36" s="1"/>
      <c r="F36" s="10" t="s">
        <v>44</v>
      </c>
      <c r="G36" s="10" t="s">
        <v>45</v>
      </c>
      <c r="H36" s="10" t="s">
        <v>46</v>
      </c>
      <c r="I36" s="11" t="s">
        <v>47</v>
      </c>
      <c r="J36" s="11" t="s">
        <v>48</v>
      </c>
      <c r="K36" s="12" t="s">
        <v>49</v>
      </c>
    </row>
    <row r="37" spans="1:11" x14ac:dyDescent="0.3">
      <c r="A37" s="1"/>
      <c r="B37" s="1"/>
      <c r="C37" s="1"/>
      <c r="D37" s="1"/>
      <c r="E37" s="1"/>
      <c r="F37" s="13" t="s">
        <v>72</v>
      </c>
      <c r="G37" s="14">
        <v>1750</v>
      </c>
      <c r="H37" s="15"/>
      <c r="I37" s="16"/>
      <c r="J37" s="17"/>
      <c r="K37" s="48">
        <f>SUM($G37*J37)</f>
        <v>0</v>
      </c>
    </row>
    <row r="38" spans="1:11" x14ac:dyDescent="0.3">
      <c r="A38" s="1"/>
      <c r="B38" s="1"/>
      <c r="C38" s="1"/>
      <c r="D38" s="1"/>
      <c r="E38" s="1"/>
      <c r="F38" s="19" t="s">
        <v>50</v>
      </c>
      <c r="G38" s="14">
        <v>3000</v>
      </c>
      <c r="H38" s="15"/>
      <c r="I38" s="16"/>
      <c r="J38" s="17"/>
      <c r="K38" s="18">
        <f t="shared" ref="K38" si="0">SUM($G38*J38)</f>
        <v>0</v>
      </c>
    </row>
    <row r="39" spans="1:11" x14ac:dyDescent="0.3">
      <c r="A39" s="1"/>
      <c r="B39" s="1"/>
      <c r="C39" s="1"/>
      <c r="D39" s="1"/>
      <c r="E39" s="1"/>
      <c r="F39" s="56" t="s">
        <v>69</v>
      </c>
      <c r="G39" s="57">
        <v>1750</v>
      </c>
      <c r="H39" s="16"/>
      <c r="I39" s="16"/>
      <c r="J39" s="17"/>
      <c r="K39" s="48"/>
    </row>
    <row r="40" spans="1:11" ht="15" thickBot="1" x14ac:dyDescent="0.35">
      <c r="A40" s="1"/>
      <c r="B40" s="1"/>
      <c r="C40" s="1"/>
      <c r="D40" s="1"/>
      <c r="E40" s="1"/>
      <c r="F40" s="58"/>
      <c r="G40" s="59"/>
      <c r="H40" s="49" t="s">
        <v>51</v>
      </c>
      <c r="I40" s="49"/>
      <c r="J40" s="50" t="s">
        <v>52</v>
      </c>
      <c r="K40" s="51">
        <f>SUM(K37:K38)</f>
        <v>0</v>
      </c>
    </row>
  </sheetData>
  <protectedRanges>
    <protectedRange sqref="I40 K38:K40 G37:G39" name="Område1_1_3"/>
    <protectedRange sqref="F38:F39" name="Område1_1_3_1"/>
    <protectedRange sqref="K37" name="Område1_1_3_3"/>
  </protectedRanges>
  <mergeCells count="6">
    <mergeCell ref="F40:G40"/>
    <mergeCell ref="A1:G1"/>
    <mergeCell ref="I1:K1"/>
    <mergeCell ref="A2:G2"/>
    <mergeCell ref="I2:K2"/>
    <mergeCell ref="F33:G33"/>
  </mergeCells>
  <pageMargins left="0.7" right="0.7" top="0.75" bottom="0.75" header="0.3" footer="0.3"/>
  <pageSetup paperSize="9" scale="63" fitToHeight="0" orientation="landscape" r:id="rId1"/>
  <headerFooter>
    <oddHeader>&amp;LBilaga kravspecifikation 20/203
Del 2: Visir</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2</vt:i4>
      </vt:variant>
    </vt:vector>
  </HeadingPairs>
  <TitlesOfParts>
    <vt:vector size="2" baseType="lpstr">
      <vt:lpstr>Del 1</vt:lpstr>
      <vt:lpstr>Del 2</vt:lpstr>
    </vt:vector>
  </TitlesOfParts>
  <Company>Jönköping kommun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Siebert</dc:creator>
  <cp:lastModifiedBy>Peter Siebert</cp:lastModifiedBy>
  <cp:lastPrinted>2021-01-08T07:24:37Z</cp:lastPrinted>
  <dcterms:created xsi:type="dcterms:W3CDTF">2020-11-30T14:36:01Z</dcterms:created>
  <dcterms:modified xsi:type="dcterms:W3CDTF">2021-01-21T10:12:41Z</dcterms:modified>
</cp:coreProperties>
</file>